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 muebles e inmuebles nisalud" sheetId="1" r:id="rId1"/>
    <sheet name="INVENTARIOS UNIDAD 02" sheetId="2" r:id="rId2"/>
  </sheets>
  <definedNames/>
  <calcPr fullCalcOnLoad="1"/>
</workbook>
</file>

<file path=xl/sharedStrings.xml><?xml version="1.0" encoding="utf-8"?>
<sst xmlns="http://schemas.openxmlformats.org/spreadsheetml/2006/main" count="273" uniqueCount="215">
  <si>
    <t>ACTIVO</t>
  </si>
  <si>
    <t>NOMBRE</t>
  </si>
  <si>
    <t>Grupo :CC - EQUIPO DE COMPUTO</t>
  </si>
  <si>
    <t xml:space="preserve">CC246284            </t>
  </si>
  <si>
    <t xml:space="preserve">IMPRESORA  MULTIFUNCIONAL                                                                           </t>
  </si>
  <si>
    <t xml:space="preserve">CC249007            </t>
  </si>
  <si>
    <t xml:space="preserve">EQUIPO COMPUTO HP INTEL CORE I5                                                                     </t>
  </si>
  <si>
    <t xml:space="preserve">CC24900701          </t>
  </si>
  <si>
    <t xml:space="preserve">CC24900702          </t>
  </si>
  <si>
    <t xml:space="preserve">CC249008            </t>
  </si>
  <si>
    <t xml:space="preserve">EQUIPO COMPUTO HP INTEL CORE I7                                                                     </t>
  </si>
  <si>
    <t xml:space="preserve">CC249009            </t>
  </si>
  <si>
    <t xml:space="preserve">EQUIPO PORTATIL DELL                                                                                </t>
  </si>
  <si>
    <t xml:space="preserve">CC249010            </t>
  </si>
  <si>
    <t xml:space="preserve">SERVIDOR                                                                                            </t>
  </si>
  <si>
    <t xml:space="preserve">CC249011            </t>
  </si>
  <si>
    <t xml:space="preserve">EQUIPO DE COMPUTO LENOVO                                                                            </t>
  </si>
  <si>
    <t xml:space="preserve">CC24901101          </t>
  </si>
  <si>
    <t xml:space="preserve">CC24901102          </t>
  </si>
  <si>
    <t xml:space="preserve">CC249012            </t>
  </si>
  <si>
    <t xml:space="preserve">CC24901201          </t>
  </si>
  <si>
    <t xml:space="preserve">CC249013            </t>
  </si>
  <si>
    <t xml:space="preserve">EQUIPO DE COMPUTO                                                                                   </t>
  </si>
  <si>
    <t xml:space="preserve">CC249014            </t>
  </si>
  <si>
    <t xml:space="preserve">EQUIPO DE COMPUTO HP                                                                                </t>
  </si>
  <si>
    <t xml:space="preserve">CC24901401          </t>
  </si>
  <si>
    <t xml:space="preserve">CC24901402          </t>
  </si>
  <si>
    <t xml:space="preserve">CC24901403          </t>
  </si>
  <si>
    <t xml:space="preserve">EQUIPO DE COMPUTO HPA                                                                               </t>
  </si>
  <si>
    <t xml:space="preserve">CC24901404          </t>
  </si>
  <si>
    <t xml:space="preserve">CC24901405          </t>
  </si>
  <si>
    <t xml:space="preserve">CC249015            </t>
  </si>
  <si>
    <t xml:space="preserve">EQUIPO DE COMPUTO DELL                                                                              </t>
  </si>
  <si>
    <t xml:space="preserve">CC249046            </t>
  </si>
  <si>
    <t xml:space="preserve">EQUIPO DE COMPUTO INTEL CORE I5                                                                     </t>
  </si>
  <si>
    <t xml:space="preserve">CC24904601          </t>
  </si>
  <si>
    <t xml:space="preserve">CC24909101          </t>
  </si>
  <si>
    <t xml:space="preserve"> EQUIPO PORTATILATIV SMART 700T 1C A01                                                              </t>
  </si>
  <si>
    <t xml:space="preserve">CC249099            </t>
  </si>
  <si>
    <t xml:space="preserve"> EQUIPO COMPUTOAIO ALK                                                                              </t>
  </si>
  <si>
    <t xml:space="preserve">CC249100            </t>
  </si>
  <si>
    <t xml:space="preserve"> EQUIPO DE COMPUTOCOMPAQ 800G1                                                                      </t>
  </si>
  <si>
    <t xml:space="preserve">CC24910001          </t>
  </si>
  <si>
    <t xml:space="preserve">EQUIPO DE COMPUTO COMPAQ 800G1                                                                      </t>
  </si>
  <si>
    <t xml:space="preserve">CC249103            </t>
  </si>
  <si>
    <t xml:space="preserve"> EQUIPO DE COMPUTO CORE 13 TODO EN UNO                                                              </t>
  </si>
  <si>
    <t xml:space="preserve">CC249106            </t>
  </si>
  <si>
    <t xml:space="preserve"> EQUIPO DE COMPUTOHP22-B208LA TODO EN UNO                                                           </t>
  </si>
  <si>
    <t>Total Grupo :CC - EQUIPO DE COMPUTO</t>
  </si>
  <si>
    <t>Grupo :CM - EQUIPOS DE COMUNICACION</t>
  </si>
  <si>
    <t xml:space="preserve">CM07435702          </t>
  </si>
  <si>
    <t xml:space="preserve"> SMART TV                                                                                           </t>
  </si>
  <si>
    <t xml:space="preserve">CM079083            </t>
  </si>
  <si>
    <t xml:space="preserve">SWICHE 2960                                                                                         </t>
  </si>
  <si>
    <t xml:space="preserve">CM079088            </t>
  </si>
  <si>
    <t xml:space="preserve">SWICH CATALYST 3750                                                                                 </t>
  </si>
  <si>
    <t xml:space="preserve">CM079101            </t>
  </si>
  <si>
    <t xml:space="preserve">SWICHE CATALIST 2960                                                                                </t>
  </si>
  <si>
    <t>Total Grupo :CM - EQUIPOS DE COMUNICACION</t>
  </si>
  <si>
    <t>Grupo :ED - EDIFICACIONES</t>
  </si>
  <si>
    <t xml:space="preserve">ED306001            </t>
  </si>
  <si>
    <t xml:space="preserve">EDIFICIO EN POPAYAN CALLE 4 no-3-57                                                                 </t>
  </si>
  <si>
    <t xml:space="preserve">ED306003            </t>
  </si>
  <si>
    <t xml:space="preserve">LOCAL CALLE 30 ·28-57                                                                               </t>
  </si>
  <si>
    <t>Total Grupo :ED - EDIFICACIONES</t>
  </si>
  <si>
    <t>Grupo :EO - EQUIPO DE OFICINA MUEBLES ENS.</t>
  </si>
  <si>
    <t xml:space="preserve">EO126004            </t>
  </si>
  <si>
    <t xml:space="preserve">IMPRESORA FOTOCOPIADORA SCANER FAX                                                                  </t>
  </si>
  <si>
    <t xml:space="preserve">EO126010            </t>
  </si>
  <si>
    <t xml:space="preserve">EO187437            </t>
  </si>
  <si>
    <t xml:space="preserve">MUEBLE PARA MEDICAMENTOS METALICO                                                                   </t>
  </si>
  <si>
    <t xml:space="preserve">EO18743701          </t>
  </si>
  <si>
    <t xml:space="preserve">EO18743702          </t>
  </si>
  <si>
    <t xml:space="preserve">EO18743703          </t>
  </si>
  <si>
    <t xml:space="preserve">EO187442            </t>
  </si>
  <si>
    <t xml:space="preserve">EO18744201          </t>
  </si>
  <si>
    <t xml:space="preserve">EO187905            </t>
  </si>
  <si>
    <t xml:space="preserve">MUEBLE METALICO                                                                                     </t>
  </si>
  <si>
    <t xml:space="preserve">EO18790501          </t>
  </si>
  <si>
    <t xml:space="preserve">EO189300            </t>
  </si>
  <si>
    <t xml:space="preserve">MUEBLE CAFÉ ALTO                                                                                    </t>
  </si>
  <si>
    <t xml:space="preserve">EO189400            </t>
  </si>
  <si>
    <t xml:space="preserve">EO189500            </t>
  </si>
  <si>
    <t xml:space="preserve">TV SMART CRISTAL                                                                                    </t>
  </si>
  <si>
    <t xml:space="preserve">EO189600            </t>
  </si>
  <si>
    <t xml:space="preserve">RELOJ CONTROL DE CORRESPONDENCIA                                                                    </t>
  </si>
  <si>
    <t>Total Grupo :EO - EQUIPO DE OFICINA MUEBLES ENS.</t>
  </si>
  <si>
    <t>Grupo :MC - EQUIPO MEDICO Y CIENTIFICO</t>
  </si>
  <si>
    <t xml:space="preserve">MC115009            </t>
  </si>
  <si>
    <t xml:space="preserve">ELECTROESTIMULADOR                                                                                  </t>
  </si>
  <si>
    <t xml:space="preserve">MC115042            </t>
  </si>
  <si>
    <t xml:space="preserve">CAMINADOR SPORT FITNES                                                                              </t>
  </si>
  <si>
    <t xml:space="preserve">MC115048            </t>
  </si>
  <si>
    <t xml:space="preserve">SISTEMA DE POLEAS                                                                                   </t>
  </si>
  <si>
    <t xml:space="preserve">MC11505301          </t>
  </si>
  <si>
    <t xml:space="preserve">CAVITRON                                                                                            </t>
  </si>
  <si>
    <t xml:space="preserve">MC11510401          </t>
  </si>
  <si>
    <t xml:space="preserve">MC115425            </t>
  </si>
  <si>
    <t xml:space="preserve">EQUIPO DE PARED WELCH ALLYN                                                                         </t>
  </si>
  <si>
    <t xml:space="preserve">MC11542501          </t>
  </si>
  <si>
    <t xml:space="preserve">MC11542502          </t>
  </si>
  <si>
    <t xml:space="preserve">MC11542503          </t>
  </si>
  <si>
    <t xml:space="preserve">MC115490            </t>
  </si>
  <si>
    <t xml:space="preserve">UNIDAD ODONTOLOGICA INSTITUCIONAL                                                                   </t>
  </si>
  <si>
    <t xml:space="preserve">MC11761702          </t>
  </si>
  <si>
    <t xml:space="preserve">ULTRASONIDO  CLINICO                                                                                </t>
  </si>
  <si>
    <t xml:space="preserve">MC117662            </t>
  </si>
  <si>
    <t xml:space="preserve">AUTOCLAVE                                                                                           </t>
  </si>
  <si>
    <t xml:space="preserve">MC117666            </t>
  </si>
  <si>
    <t xml:space="preserve">UNIDAD ODONTOLOGICA                                                                                 </t>
  </si>
  <si>
    <t xml:space="preserve">MC117667            </t>
  </si>
  <si>
    <t xml:space="preserve">EQUIPO DE RAYOS X                                                                                   </t>
  </si>
  <si>
    <t xml:space="preserve">MC117672            </t>
  </si>
  <si>
    <t xml:space="preserve">CARRO DE PARO                                                                                       </t>
  </si>
  <si>
    <t xml:space="preserve">MC117673            </t>
  </si>
  <si>
    <t xml:space="preserve">DESFIBRILADOR                                                                                       </t>
  </si>
  <si>
    <t xml:space="preserve">MC117675            </t>
  </si>
  <si>
    <t xml:space="preserve">HIDROCOLECTOR                                                                                       </t>
  </si>
  <si>
    <t xml:space="preserve">MC117677            </t>
  </si>
  <si>
    <t xml:space="preserve">LAMPARA DE FOTOCURADO                                                                               </t>
  </si>
  <si>
    <t xml:space="preserve">MC11767701          </t>
  </si>
  <si>
    <t xml:space="preserve">MC117680            </t>
  </si>
  <si>
    <t xml:space="preserve">ULTRASONIDO TERAPEUTICO                                                                             </t>
  </si>
  <si>
    <t xml:space="preserve">MC117681            </t>
  </si>
  <si>
    <t xml:space="preserve">REFRIGERADOR PARA VACUNAS                                                                           </t>
  </si>
  <si>
    <t xml:space="preserve">MC117682            </t>
  </si>
  <si>
    <t xml:space="preserve">BALANZA MADRE HIJO                                                                                  </t>
  </si>
  <si>
    <t xml:space="preserve">MC117684            </t>
  </si>
  <si>
    <t xml:space="preserve">AUTOCLAVE DIGITAL                                                                                   </t>
  </si>
  <si>
    <t xml:space="preserve">MC117685            </t>
  </si>
  <si>
    <t xml:space="preserve">PESA BEBE DIGITAL CLASE III DIV 10G/20G                                                             </t>
  </si>
  <si>
    <t xml:space="preserve">MC117686            </t>
  </si>
  <si>
    <t xml:space="preserve">VITRINA REFRIGERADORA 432 LTS                                                                       </t>
  </si>
  <si>
    <t>Total Grupo :MC - EQUIPO MEDICO Y CIENTIFICO</t>
  </si>
  <si>
    <t>COSTO</t>
  </si>
  <si>
    <t>CM074391</t>
  </si>
  <si>
    <t>UPS SMART</t>
  </si>
  <si>
    <t>EO189100</t>
  </si>
  <si>
    <t>SILLA ERGONOMICA</t>
  </si>
  <si>
    <t>EO189200</t>
  </si>
  <si>
    <t>SILLA FIJA</t>
  </si>
  <si>
    <t>EO1892001</t>
  </si>
  <si>
    <t>EO189000</t>
  </si>
  <si>
    <t>Grupo: TE - TERRENOS</t>
  </si>
  <si>
    <t>TE310001</t>
  </si>
  <si>
    <t>TE310004</t>
  </si>
  <si>
    <t>TE310005</t>
  </si>
  <si>
    <t>TERRENO UNIDAD DE SALUD</t>
  </si>
  <si>
    <t>LOTE POPAYAN</t>
  </si>
  <si>
    <t>LOTE CASA CALI</t>
  </si>
  <si>
    <t>CC249017</t>
  </si>
  <si>
    <t>EQUIPO DE COMPUTO DEL VOSTRO8GB 1TERA</t>
  </si>
  <si>
    <t>CC24901701</t>
  </si>
  <si>
    <t>CC24901702</t>
  </si>
  <si>
    <t>CC24901703</t>
  </si>
  <si>
    <t>CC24901704</t>
  </si>
  <si>
    <t>CC24901705</t>
  </si>
  <si>
    <t>CC24901706</t>
  </si>
  <si>
    <t>CC2489018</t>
  </si>
  <si>
    <t>IMPRESORA LASSER MUTI HP</t>
  </si>
  <si>
    <t>CC249019</t>
  </si>
  <si>
    <t xml:space="preserve">LENOVO THIKPAD512GB 16GB </t>
  </si>
  <si>
    <t>CC24901901</t>
  </si>
  <si>
    <t>PORTATIL DELL LATITUDE 8GB  256GB</t>
  </si>
  <si>
    <t>ED306002</t>
  </si>
  <si>
    <t>CASA AVENIDA 47AN-29</t>
  </si>
  <si>
    <t>MC117687</t>
  </si>
  <si>
    <t>COMPRESOR ODONTOLOGICO</t>
  </si>
  <si>
    <t>DESHUMIDIFICADOR 20 PINTAS</t>
  </si>
  <si>
    <t>MC118688</t>
  </si>
  <si>
    <t>Total Grupo: TE - TERRENOS</t>
  </si>
  <si>
    <t>UNIDAD 02 SALUD - UNIDAD DE SALUD UNIVERSIDAD DEL CAUCA</t>
  </si>
  <si>
    <t xml:space="preserve">LISTADO DE BIENES A ASEGURAR </t>
  </si>
  <si>
    <t>Medicamentos en existencia</t>
  </si>
  <si>
    <t>Materiales médico - quirúrgicos</t>
  </si>
  <si>
    <t>Materiales odontológicos</t>
  </si>
  <si>
    <t>CONCEPTO</t>
  </si>
  <si>
    <t>VR INVENTARIO</t>
  </si>
  <si>
    <t>(Cifras en pesos)</t>
  </si>
  <si>
    <t>TOTAL INVENTARIOS:</t>
  </si>
  <si>
    <t>UNIDAD 02 UNIDAD DE SALUD</t>
  </si>
  <si>
    <t>INVENTARIOS</t>
  </si>
  <si>
    <t>UNIVERSIDAD DEL CAUCA</t>
  </si>
  <si>
    <t>Una Poliza que cubra la cadena de frio y su respectivo transporte.</t>
  </si>
  <si>
    <r>
      <rPr>
        <b/>
        <sz val="11"/>
        <color indexed="8"/>
        <rFont val="Calibri"/>
        <family val="2"/>
      </rPr>
      <t>Nota</t>
    </r>
    <r>
      <rPr>
        <sz val="11"/>
        <color theme="1"/>
        <rFont val="Calibri"/>
        <family val="2"/>
      </rPr>
      <t>: para los biológicos la Secretaria de Salud Municipal solicita:</t>
    </r>
  </si>
  <si>
    <t>Medicamentos Biologicos más vacunas</t>
  </si>
  <si>
    <t>relacionado con la responsabilidad civil hasta el valor de $1,000,000,000</t>
  </si>
  <si>
    <t>Igualmente esta la poliza previhospitararia que cubria todo lo</t>
  </si>
  <si>
    <t>según poliza del año anterior.</t>
  </si>
  <si>
    <t>EQUIPO DE COMPUTO</t>
  </si>
  <si>
    <t>CC249200</t>
  </si>
  <si>
    <t>CC24920001</t>
  </si>
  <si>
    <t>CC24920002</t>
  </si>
  <si>
    <t>SCANNER</t>
  </si>
  <si>
    <t xml:space="preserve">CC24901501      </t>
  </si>
  <si>
    <t>EO189800</t>
  </si>
  <si>
    <t>ESCRITORIO EN L 150X150</t>
  </si>
  <si>
    <t>EO189900</t>
  </si>
  <si>
    <t>SILLA EGONOMICA ESTELA ALTA 2 PALANCAS</t>
  </si>
  <si>
    <t>EO18990001</t>
  </si>
  <si>
    <t>EO18990002</t>
  </si>
  <si>
    <t>EO18990003</t>
  </si>
  <si>
    <t>EO18990004</t>
  </si>
  <si>
    <t>EO18990005</t>
  </si>
  <si>
    <t>EO18990006</t>
  </si>
  <si>
    <t>EO18990007</t>
  </si>
  <si>
    <t>MC117689</t>
  </si>
  <si>
    <t>TERMOMETRO INFRARRO</t>
  </si>
  <si>
    <t>MC117690</t>
  </si>
  <si>
    <t>SCALER CLAUDIA JUNIO 2023</t>
  </si>
  <si>
    <t>MC11765115</t>
  </si>
  <si>
    <t xml:space="preserve">PIEZA DE MANO NSK RODAMIENTO CERAMICO                                                               </t>
  </si>
  <si>
    <t>MC11765116</t>
  </si>
  <si>
    <t xml:space="preserve">PIEZA DE MANO NSK 2R B2                                                                             </t>
  </si>
  <si>
    <t>Medicamentos Biologicos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</si>
</sst>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43" fontId="3" fillId="0" borderId="0" xfId="47" applyFont="1" applyAlignment="1">
      <alignment/>
    </xf>
    <xf numFmtId="43" fontId="0" fillId="0" borderId="0" xfId="0" applyNumberFormat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0" fillId="11" borderId="10" xfId="0" applyFill="1" applyBorder="1" applyAlignment="1">
      <alignment/>
    </xf>
    <xf numFmtId="0" fontId="5" fillId="11" borderId="10" xfId="52" applyFont="1" applyFill="1" applyBorder="1">
      <alignment/>
      <protection/>
    </xf>
    <xf numFmtId="0" fontId="5" fillId="11" borderId="10" xfId="0" applyFont="1" applyFill="1" applyBorder="1" applyAlignment="1">
      <alignment/>
    </xf>
    <xf numFmtId="0" fontId="0" fillId="11" borderId="11" xfId="0" applyFill="1" applyBorder="1" applyAlignment="1">
      <alignment/>
    </xf>
    <xf numFmtId="0" fontId="37" fillId="11" borderId="12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11" borderId="13" xfId="0" applyFill="1" applyBorder="1" applyAlignment="1">
      <alignment/>
    </xf>
    <xf numFmtId="0" fontId="37" fillId="0" borderId="14" xfId="0" applyFont="1" applyBorder="1" applyAlignment="1">
      <alignment horizontal="center"/>
    </xf>
    <xf numFmtId="42" fontId="37" fillId="0" borderId="10" xfId="0" applyNumberFormat="1" applyFont="1" applyBorder="1" applyAlignment="1">
      <alignment horizontal="center"/>
    </xf>
    <xf numFmtId="42" fontId="0" fillId="0" borderId="10" xfId="0" applyNumberFormat="1" applyBorder="1" applyAlignment="1">
      <alignment/>
    </xf>
    <xf numFmtId="42" fontId="0" fillId="11" borderId="10" xfId="0" applyNumberFormat="1" applyFill="1" applyBorder="1" applyAlignment="1">
      <alignment/>
    </xf>
    <xf numFmtId="42" fontId="5" fillId="11" borderId="10" xfId="0" applyNumberFormat="1" applyFont="1" applyFill="1" applyBorder="1" applyAlignment="1">
      <alignment/>
    </xf>
    <xf numFmtId="42" fontId="37" fillId="11" borderId="10" xfId="0" applyNumberFormat="1" applyFont="1" applyFill="1" applyBorder="1" applyAlignment="1">
      <alignment/>
    </xf>
    <xf numFmtId="42" fontId="37" fillId="11" borderId="0" xfId="0" applyNumberFormat="1" applyFont="1" applyFill="1" applyAlignment="1">
      <alignment/>
    </xf>
    <xf numFmtId="42" fontId="0" fillId="11" borderId="10" xfId="0" applyNumberFormat="1" applyFont="1" applyFill="1" applyBorder="1" applyAlignment="1">
      <alignment/>
    </xf>
    <xf numFmtId="42" fontId="0" fillId="11" borderId="13" xfId="0" applyNumberFormat="1" applyFill="1" applyBorder="1" applyAlignment="1">
      <alignment/>
    </xf>
    <xf numFmtId="42" fontId="37" fillId="0" borderId="14" xfId="0" applyNumberFormat="1" applyFont="1" applyBorder="1" applyAlignment="1">
      <alignment horizontal="center"/>
    </xf>
    <xf numFmtId="42" fontId="0" fillId="0" borderId="0" xfId="0" applyNumberForma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42" fontId="0" fillId="0" borderId="10" xfId="0" applyNumberFormat="1" applyBorder="1" applyAlignment="1">
      <alignment vertical="center"/>
    </xf>
    <xf numFmtId="42" fontId="37" fillId="0" borderId="10" xfId="0" applyNumberFormat="1" applyFont="1" applyBorder="1" applyAlignment="1">
      <alignment vertical="center"/>
    </xf>
    <xf numFmtId="0" fontId="0" fillId="0" borderId="10" xfId="0" applyFill="1" applyBorder="1" applyAlignment="1" quotePrefix="1">
      <alignment vertical="center"/>
    </xf>
    <xf numFmtId="0" fontId="37" fillId="0" borderId="10" xfId="0" applyFont="1" applyFill="1" applyBorder="1" applyAlignment="1">
      <alignment vertical="center"/>
    </xf>
    <xf numFmtId="6" fontId="0" fillId="0" borderId="1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52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6" fillId="0" borderId="0" xfId="52" applyFont="1" applyFill="1" applyBorder="1">
      <alignment/>
      <protection/>
    </xf>
    <xf numFmtId="0" fontId="6" fillId="0" borderId="0" xfId="52" applyFont="1" applyFill="1" applyBorder="1" applyAlignment="1">
      <alignment horizontal="left" vertical="center" wrapText="1"/>
      <protection/>
    </xf>
    <xf numFmtId="0" fontId="6" fillId="0" borderId="0" xfId="52" applyFont="1" applyFill="1" applyBorder="1" applyAlignment="1">
      <alignment vertical="top" wrapText="1"/>
      <protection/>
    </xf>
    <xf numFmtId="0" fontId="0" fillId="11" borderId="10" xfId="0" applyFill="1" applyBorder="1" applyAlignment="1">
      <alignment/>
    </xf>
    <xf numFmtId="0" fontId="37" fillId="11" borderId="15" xfId="0" applyFont="1" applyFill="1" applyBorder="1" applyAlignment="1">
      <alignment/>
    </xf>
    <xf numFmtId="42" fontId="37" fillId="11" borderId="14" xfId="0" applyNumberFormat="1" applyFont="1" applyFill="1" applyBorder="1" applyAlignment="1">
      <alignment/>
    </xf>
    <xf numFmtId="0" fontId="6" fillId="11" borderId="10" xfId="52" applyFont="1" applyFill="1" applyBorder="1" applyAlignment="1">
      <alignment vertical="top" wrapText="1"/>
      <protection/>
    </xf>
    <xf numFmtId="0" fontId="6" fillId="11" borderId="10" xfId="52" applyFont="1" applyFill="1" applyBorder="1" applyAlignment="1">
      <alignment horizontal="left" vertical="center" wrapText="1"/>
      <protection/>
    </xf>
    <xf numFmtId="0" fontId="6" fillId="11" borderId="10" xfId="0" applyFont="1" applyFill="1" applyBorder="1" applyAlignment="1">
      <alignment/>
    </xf>
    <xf numFmtId="42" fontId="6" fillId="11" borderId="10" xfId="52" applyNumberFormat="1" applyFont="1" applyFill="1" applyBorder="1">
      <alignment/>
      <protection/>
    </xf>
    <xf numFmtId="42" fontId="6" fillId="11" borderId="10" xfId="0" applyNumberFormat="1" applyFont="1" applyFill="1" applyBorder="1" applyAlignment="1">
      <alignment/>
    </xf>
    <xf numFmtId="0" fontId="0" fillId="11" borderId="14" xfId="0" applyFill="1" applyBorder="1" applyAlignment="1">
      <alignment/>
    </xf>
    <xf numFmtId="42" fontId="0" fillId="11" borderId="14" xfId="0" applyNumberFormat="1" applyFill="1" applyBorder="1" applyAlignment="1">
      <alignment/>
    </xf>
    <xf numFmtId="0" fontId="0" fillId="11" borderId="16" xfId="0" applyFill="1" applyBorder="1" applyAlignment="1">
      <alignment/>
    </xf>
    <xf numFmtId="0" fontId="37" fillId="11" borderId="17" xfId="0" applyFont="1" applyFill="1" applyBorder="1" applyAlignment="1">
      <alignment/>
    </xf>
    <xf numFmtId="44" fontId="6" fillId="11" borderId="10" xfId="0" applyNumberFormat="1" applyFont="1" applyFill="1" applyBorder="1" applyAlignment="1">
      <alignment/>
    </xf>
    <xf numFmtId="0" fontId="6" fillId="11" borderId="10" xfId="0" applyFont="1" applyFill="1" applyBorder="1" applyAlignment="1" quotePrefix="1">
      <alignment/>
    </xf>
    <xf numFmtId="0" fontId="0" fillId="8" borderId="10" xfId="0" applyFill="1" applyBorder="1" applyAlignment="1" quotePrefix="1">
      <alignment vertical="center"/>
    </xf>
    <xf numFmtId="42" fontId="0" fillId="8" borderId="10" xfId="0" applyNumberFormat="1" applyFill="1" applyBorder="1" applyAlignment="1">
      <alignment vertical="center"/>
    </xf>
    <xf numFmtId="0" fontId="0" fillId="8" borderId="10" xfId="0" applyFill="1" applyBorder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 quotePrefix="1">
      <alignment vertical="justify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0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6.8515625" style="0" customWidth="1"/>
    <col min="2" max="2" width="15.00390625" style="0" customWidth="1"/>
    <col min="3" max="3" width="44.57421875" style="0" customWidth="1"/>
    <col min="4" max="4" width="18.00390625" style="24" customWidth="1"/>
    <col min="5" max="5" width="10.8515625" style="58" customWidth="1"/>
    <col min="6" max="6" width="20.8515625" style="0" customWidth="1"/>
    <col min="7" max="7" width="12.00390625" style="0" bestFit="1" customWidth="1"/>
  </cols>
  <sheetData>
    <row r="1" spans="2:4" ht="14.25">
      <c r="B1" s="56" t="s">
        <v>171</v>
      </c>
      <c r="C1" s="57"/>
      <c r="D1" s="57"/>
    </row>
    <row r="2" spans="2:4" ht="14.25">
      <c r="B2" s="56" t="s">
        <v>172</v>
      </c>
      <c r="C2" s="57"/>
      <c r="D2" s="57"/>
    </row>
    <row r="3" spans="2:4" ht="14.25">
      <c r="B3" s="56" t="s">
        <v>178</v>
      </c>
      <c r="C3" s="57"/>
      <c r="D3" s="57"/>
    </row>
    <row r="4" spans="2:4" ht="14.25">
      <c r="B4" s="4" t="s">
        <v>0</v>
      </c>
      <c r="C4" s="4" t="s">
        <v>1</v>
      </c>
      <c r="D4" s="15" t="s">
        <v>134</v>
      </c>
    </row>
    <row r="5" spans="2:4" ht="14.25">
      <c r="B5" s="5"/>
      <c r="C5" s="6" t="s">
        <v>2</v>
      </c>
      <c r="D5" s="16"/>
    </row>
    <row r="6" spans="2:7" ht="14.25">
      <c r="B6" s="7" t="s">
        <v>3</v>
      </c>
      <c r="C6" s="7" t="s">
        <v>4</v>
      </c>
      <c r="D6" s="17">
        <v>2100000</v>
      </c>
      <c r="F6" s="32"/>
      <c r="G6" s="32"/>
    </row>
    <row r="7" spans="2:7" ht="14.25">
      <c r="B7" s="7" t="s">
        <v>5</v>
      </c>
      <c r="C7" s="7" t="s">
        <v>6</v>
      </c>
      <c r="D7" s="17">
        <v>2966387</v>
      </c>
      <c r="F7" s="32"/>
      <c r="G7" s="32"/>
    </row>
    <row r="8" spans="2:7" ht="14.25">
      <c r="B8" s="7" t="s">
        <v>7</v>
      </c>
      <c r="C8" s="7" t="s">
        <v>6</v>
      </c>
      <c r="D8" s="17">
        <v>2966387</v>
      </c>
      <c r="F8" s="32"/>
      <c r="G8" s="32"/>
    </row>
    <row r="9" spans="2:7" ht="14.25">
      <c r="B9" s="7" t="s">
        <v>8</v>
      </c>
      <c r="C9" s="7" t="s">
        <v>6</v>
      </c>
      <c r="D9" s="17">
        <v>2966387</v>
      </c>
      <c r="F9" s="32"/>
      <c r="G9" s="32"/>
    </row>
    <row r="10" spans="2:7" ht="14.25">
      <c r="B10" s="7" t="s">
        <v>9</v>
      </c>
      <c r="C10" s="7" t="s">
        <v>10</v>
      </c>
      <c r="D10" s="17">
        <v>4075630</v>
      </c>
      <c r="F10" s="32"/>
      <c r="G10" s="32"/>
    </row>
    <row r="11" spans="2:7" ht="14.25">
      <c r="B11" s="7" t="s">
        <v>11</v>
      </c>
      <c r="C11" s="7" t="s">
        <v>12</v>
      </c>
      <c r="D11" s="17">
        <v>3084033</v>
      </c>
      <c r="F11" s="32"/>
      <c r="G11" s="32"/>
    </row>
    <row r="12" spans="2:7" ht="14.25">
      <c r="B12" s="7" t="s">
        <v>13</v>
      </c>
      <c r="C12" s="7" t="s">
        <v>14</v>
      </c>
      <c r="D12" s="17">
        <v>20739495.8</v>
      </c>
      <c r="F12" s="32"/>
      <c r="G12" s="32"/>
    </row>
    <row r="13" spans="2:7" ht="14.25">
      <c r="B13" s="7" t="s">
        <v>15</v>
      </c>
      <c r="C13" s="7" t="s">
        <v>16</v>
      </c>
      <c r="D13" s="17">
        <v>2557142.9</v>
      </c>
      <c r="F13" s="32"/>
      <c r="G13" s="32"/>
    </row>
    <row r="14" spans="2:7" ht="14.25">
      <c r="B14" s="7" t="s">
        <v>17</v>
      </c>
      <c r="C14" s="7" t="s">
        <v>16</v>
      </c>
      <c r="D14" s="17">
        <v>2557142.9</v>
      </c>
      <c r="F14" s="32"/>
      <c r="G14" s="32"/>
    </row>
    <row r="15" spans="2:7" ht="14.25">
      <c r="B15" s="7" t="s">
        <v>18</v>
      </c>
      <c r="C15" s="7" t="s">
        <v>16</v>
      </c>
      <c r="D15" s="17">
        <v>2557142.9</v>
      </c>
      <c r="F15" s="32"/>
      <c r="G15" s="32"/>
    </row>
    <row r="16" spans="2:7" ht="14.25">
      <c r="B16" s="7" t="s">
        <v>19</v>
      </c>
      <c r="C16" s="7" t="s">
        <v>16</v>
      </c>
      <c r="D16" s="17">
        <v>3599160</v>
      </c>
      <c r="F16" s="32"/>
      <c r="G16" s="32"/>
    </row>
    <row r="17" spans="2:7" ht="14.25">
      <c r="B17" s="7" t="s">
        <v>20</v>
      </c>
      <c r="C17" s="7" t="s">
        <v>16</v>
      </c>
      <c r="D17" s="17">
        <v>3599160</v>
      </c>
      <c r="F17" s="32"/>
      <c r="G17" s="32"/>
    </row>
    <row r="18" spans="2:7" ht="14.25">
      <c r="B18" s="7" t="s">
        <v>21</v>
      </c>
      <c r="C18" s="7" t="s">
        <v>22</v>
      </c>
      <c r="D18" s="17">
        <v>3768908</v>
      </c>
      <c r="F18" s="32"/>
      <c r="G18" s="32"/>
    </row>
    <row r="19" spans="2:7" ht="14.25">
      <c r="B19" s="7" t="s">
        <v>23</v>
      </c>
      <c r="C19" s="7" t="s">
        <v>24</v>
      </c>
      <c r="D19" s="17">
        <v>3455000</v>
      </c>
      <c r="F19" s="33"/>
      <c r="G19" s="32"/>
    </row>
    <row r="20" spans="2:7" ht="14.25">
      <c r="B20" s="7" t="s">
        <v>25</v>
      </c>
      <c r="C20" s="7" t="s">
        <v>24</v>
      </c>
      <c r="D20" s="17">
        <v>3455000</v>
      </c>
      <c r="F20" s="33"/>
      <c r="G20" s="32"/>
    </row>
    <row r="21" spans="2:7" ht="14.25">
      <c r="B21" s="7" t="s">
        <v>26</v>
      </c>
      <c r="C21" s="7" t="s">
        <v>24</v>
      </c>
      <c r="D21" s="17">
        <v>3455000</v>
      </c>
      <c r="F21" s="33"/>
      <c r="G21" s="32"/>
    </row>
    <row r="22" spans="2:7" ht="14.25">
      <c r="B22" s="7" t="s">
        <v>27</v>
      </c>
      <c r="C22" s="7" t="s">
        <v>28</v>
      </c>
      <c r="D22" s="17">
        <v>3455000</v>
      </c>
      <c r="F22" s="33"/>
      <c r="G22" s="32"/>
    </row>
    <row r="23" spans="2:7" ht="14.25">
      <c r="B23" s="7" t="s">
        <v>29</v>
      </c>
      <c r="C23" s="7" t="s">
        <v>24</v>
      </c>
      <c r="D23" s="17">
        <v>3455000</v>
      </c>
      <c r="F23" s="33"/>
      <c r="G23" s="32"/>
    </row>
    <row r="24" spans="2:7" ht="14.25">
      <c r="B24" s="7" t="s">
        <v>30</v>
      </c>
      <c r="C24" s="7" t="s">
        <v>24</v>
      </c>
      <c r="D24" s="17">
        <v>3455000</v>
      </c>
      <c r="F24" s="33"/>
      <c r="G24" s="32"/>
    </row>
    <row r="25" spans="2:7" ht="14.25">
      <c r="B25" s="7" t="s">
        <v>31</v>
      </c>
      <c r="C25" s="7" t="s">
        <v>32</v>
      </c>
      <c r="D25" s="17">
        <v>4369748</v>
      </c>
      <c r="F25" s="33"/>
      <c r="G25" s="32"/>
    </row>
    <row r="26" spans="2:7" ht="14.25">
      <c r="B26" s="7" t="s">
        <v>194</v>
      </c>
      <c r="C26" s="7" t="s">
        <v>32</v>
      </c>
      <c r="D26" s="17">
        <v>4369748</v>
      </c>
      <c r="F26" s="33"/>
      <c r="G26" s="32"/>
    </row>
    <row r="27" spans="2:7" ht="14.25">
      <c r="B27" s="8" t="s">
        <v>150</v>
      </c>
      <c r="C27" s="9" t="s">
        <v>151</v>
      </c>
      <c r="D27" s="18">
        <v>4323529.41</v>
      </c>
      <c r="F27" s="33"/>
      <c r="G27" s="32"/>
    </row>
    <row r="28" spans="2:7" ht="14.25">
      <c r="B28" s="8" t="s">
        <v>152</v>
      </c>
      <c r="C28" s="9" t="s">
        <v>151</v>
      </c>
      <c r="D28" s="18">
        <v>4323529.41</v>
      </c>
      <c r="F28" s="33"/>
      <c r="G28" s="32"/>
    </row>
    <row r="29" spans="2:7" ht="14.25">
      <c r="B29" s="8" t="s">
        <v>153</v>
      </c>
      <c r="C29" s="9" t="s">
        <v>151</v>
      </c>
      <c r="D29" s="18">
        <v>4323529.41</v>
      </c>
      <c r="F29" s="33"/>
      <c r="G29" s="32"/>
    </row>
    <row r="30" spans="2:7" ht="14.25">
      <c r="B30" s="8" t="s">
        <v>154</v>
      </c>
      <c r="C30" s="9" t="s">
        <v>151</v>
      </c>
      <c r="D30" s="18">
        <v>4323529.41</v>
      </c>
      <c r="F30" s="33"/>
      <c r="G30" s="32"/>
    </row>
    <row r="31" spans="2:7" ht="14.25">
      <c r="B31" s="8" t="s">
        <v>155</v>
      </c>
      <c r="C31" s="9" t="s">
        <v>151</v>
      </c>
      <c r="D31" s="18">
        <v>4323529.41</v>
      </c>
      <c r="F31" s="33"/>
      <c r="G31" s="32"/>
    </row>
    <row r="32" spans="2:7" ht="14.25">
      <c r="B32" s="8" t="s">
        <v>156</v>
      </c>
      <c r="C32" s="9" t="s">
        <v>151</v>
      </c>
      <c r="D32" s="18">
        <v>4323529.41</v>
      </c>
      <c r="F32" s="33"/>
      <c r="G32" s="32"/>
    </row>
    <row r="33" spans="2:7" ht="14.25">
      <c r="B33" s="8" t="s">
        <v>157</v>
      </c>
      <c r="C33" s="9" t="s">
        <v>151</v>
      </c>
      <c r="D33" s="18">
        <v>4323529.41</v>
      </c>
      <c r="F33" s="33"/>
      <c r="G33" s="32"/>
    </row>
    <row r="34" spans="2:7" ht="14.25">
      <c r="B34" s="8" t="s">
        <v>158</v>
      </c>
      <c r="C34" s="9" t="s">
        <v>159</v>
      </c>
      <c r="D34" s="18">
        <v>924369</v>
      </c>
      <c r="F34" s="33"/>
      <c r="G34" s="34"/>
    </row>
    <row r="35" spans="2:7" ht="14.25">
      <c r="B35" s="8" t="s">
        <v>160</v>
      </c>
      <c r="C35" s="9" t="s">
        <v>161</v>
      </c>
      <c r="D35" s="18">
        <v>5142857</v>
      </c>
      <c r="F35" s="33"/>
      <c r="G35" s="34"/>
    </row>
    <row r="36" spans="2:7" ht="14.25">
      <c r="B36" s="8" t="s">
        <v>162</v>
      </c>
      <c r="C36" s="9" t="s">
        <v>163</v>
      </c>
      <c r="D36" s="18">
        <v>3399159.63</v>
      </c>
      <c r="F36" s="33"/>
      <c r="G36" s="34"/>
    </row>
    <row r="37" spans="2:7" ht="14.25">
      <c r="B37" s="7" t="s">
        <v>33</v>
      </c>
      <c r="C37" s="7" t="s">
        <v>34</v>
      </c>
      <c r="D37" s="17">
        <v>1667227</v>
      </c>
      <c r="F37" s="33"/>
      <c r="G37" s="35"/>
    </row>
    <row r="38" spans="2:7" ht="14.25">
      <c r="B38" s="7" t="s">
        <v>35</v>
      </c>
      <c r="C38" s="7" t="s">
        <v>34</v>
      </c>
      <c r="D38" s="17">
        <v>1667227</v>
      </c>
      <c r="F38" s="36"/>
      <c r="G38" s="37"/>
    </row>
    <row r="39" spans="2:7" ht="14.25">
      <c r="B39" s="7" t="s">
        <v>36</v>
      </c>
      <c r="C39" s="7" t="s">
        <v>37</v>
      </c>
      <c r="D39" s="17">
        <v>2099000</v>
      </c>
      <c r="F39" s="34"/>
      <c r="G39" s="34"/>
    </row>
    <row r="40" spans="2:7" ht="14.25">
      <c r="B40" s="7" t="s">
        <v>38</v>
      </c>
      <c r="C40" s="7" t="s">
        <v>39</v>
      </c>
      <c r="D40" s="17">
        <v>1960000</v>
      </c>
      <c r="F40" s="34"/>
      <c r="G40" s="34"/>
    </row>
    <row r="41" spans="2:7" ht="14.25">
      <c r="B41" s="7" t="s">
        <v>40</v>
      </c>
      <c r="C41" s="7" t="s">
        <v>41</v>
      </c>
      <c r="D41" s="17">
        <v>2430000</v>
      </c>
      <c r="F41" s="34"/>
      <c r="G41" s="34"/>
    </row>
    <row r="42" spans="2:7" ht="14.25">
      <c r="B42" s="7" t="s">
        <v>42</v>
      </c>
      <c r="C42" s="7" t="s">
        <v>43</v>
      </c>
      <c r="D42" s="17">
        <v>2430000</v>
      </c>
      <c r="F42" s="34"/>
      <c r="G42" s="34"/>
    </row>
    <row r="43" spans="2:7" ht="14.25">
      <c r="B43" s="7" t="s">
        <v>44</v>
      </c>
      <c r="C43" s="7" t="s">
        <v>45</v>
      </c>
      <c r="D43" s="17">
        <v>1900000</v>
      </c>
      <c r="F43" s="34"/>
      <c r="G43" s="34"/>
    </row>
    <row r="44" spans="2:7" ht="14.25">
      <c r="B44" s="7" t="s">
        <v>46</v>
      </c>
      <c r="C44" s="7" t="s">
        <v>47</v>
      </c>
      <c r="D44" s="17">
        <v>1830000</v>
      </c>
      <c r="F44" s="34"/>
      <c r="G44" s="34"/>
    </row>
    <row r="45" spans="2:7" ht="14.25">
      <c r="B45" s="39" t="s">
        <v>190</v>
      </c>
      <c r="C45" s="42" t="s">
        <v>189</v>
      </c>
      <c r="D45" s="45">
        <v>4621848.74</v>
      </c>
      <c r="F45" s="34"/>
      <c r="G45" s="34"/>
    </row>
    <row r="46" spans="2:7" ht="14.25">
      <c r="B46" s="39" t="s">
        <v>191</v>
      </c>
      <c r="C46" s="43" t="s">
        <v>189</v>
      </c>
      <c r="D46" s="45">
        <v>4621848.74</v>
      </c>
      <c r="F46" s="34"/>
      <c r="G46" s="34"/>
    </row>
    <row r="47" spans="2:7" ht="14.25">
      <c r="B47" s="39" t="s">
        <v>192</v>
      </c>
      <c r="C47" s="43" t="s">
        <v>189</v>
      </c>
      <c r="D47" s="45">
        <v>4621848.74</v>
      </c>
      <c r="F47" s="34"/>
      <c r="G47" s="34"/>
    </row>
    <row r="48" spans="2:7" ht="14.25">
      <c r="B48" s="7"/>
      <c r="C48" s="44" t="s">
        <v>193</v>
      </c>
      <c r="D48" s="46">
        <v>2058824</v>
      </c>
      <c r="F48" s="34"/>
      <c r="G48" s="34"/>
    </row>
    <row r="49" spans="2:7" ht="14.25">
      <c r="B49" s="10"/>
      <c r="C49" s="40" t="s">
        <v>48</v>
      </c>
      <c r="D49" s="41">
        <f>SUM(D6:D48)</f>
        <v>158645388.22</v>
      </c>
      <c r="F49" s="36"/>
      <c r="G49" s="38"/>
    </row>
    <row r="50" spans="2:7" ht="14.25">
      <c r="B50" s="4" t="s">
        <v>0</v>
      </c>
      <c r="C50" s="4" t="s">
        <v>1</v>
      </c>
      <c r="D50" s="15" t="s">
        <v>134</v>
      </c>
      <c r="F50" s="36"/>
      <c r="G50" s="37"/>
    </row>
    <row r="51" spans="2:7" ht="14.25">
      <c r="B51" s="5"/>
      <c r="C51" s="6" t="s">
        <v>49</v>
      </c>
      <c r="D51" s="16"/>
      <c r="F51" s="36"/>
      <c r="G51" s="37"/>
    </row>
    <row r="52" spans="2:7" ht="14.25">
      <c r="B52" s="7" t="s">
        <v>50</v>
      </c>
      <c r="C52" s="7" t="s">
        <v>51</v>
      </c>
      <c r="D52" s="17">
        <v>2099900</v>
      </c>
      <c r="F52" s="34"/>
      <c r="G52" s="34"/>
    </row>
    <row r="53" spans="2:4" ht="14.25">
      <c r="B53" s="7" t="s">
        <v>135</v>
      </c>
      <c r="C53" s="7" t="s">
        <v>136</v>
      </c>
      <c r="D53" s="17">
        <v>8750000</v>
      </c>
    </row>
    <row r="54" spans="2:4" ht="14.25">
      <c r="B54" s="7" t="s">
        <v>52</v>
      </c>
      <c r="C54" s="7" t="s">
        <v>53</v>
      </c>
      <c r="D54" s="17">
        <v>4948495</v>
      </c>
    </row>
    <row r="55" spans="2:7" ht="14.25">
      <c r="B55" s="7" t="s">
        <v>54</v>
      </c>
      <c r="C55" s="7" t="s">
        <v>55</v>
      </c>
      <c r="D55" s="17">
        <v>8522381</v>
      </c>
      <c r="F55" s="34"/>
      <c r="G55" s="34"/>
    </row>
    <row r="56" spans="2:7" ht="14.25">
      <c r="B56" s="7" t="s">
        <v>56</v>
      </c>
      <c r="C56" s="7" t="s">
        <v>57</v>
      </c>
      <c r="D56" s="17">
        <v>10217507</v>
      </c>
      <c r="F56" s="34"/>
      <c r="G56" s="34"/>
    </row>
    <row r="57" spans="2:7" ht="14.25">
      <c r="B57" s="10"/>
      <c r="C57" s="11" t="s">
        <v>58</v>
      </c>
      <c r="D57" s="20">
        <f>SUM(D52:D56)</f>
        <v>34538283</v>
      </c>
      <c r="F57" s="34"/>
      <c r="G57" s="34"/>
    </row>
    <row r="58" spans="2:7" ht="14.25">
      <c r="B58" s="4" t="s">
        <v>0</v>
      </c>
      <c r="C58" s="4" t="s">
        <v>1</v>
      </c>
      <c r="D58" s="15" t="s">
        <v>134</v>
      </c>
      <c r="F58" s="34"/>
      <c r="G58" s="34"/>
    </row>
    <row r="59" spans="2:7" ht="14.25">
      <c r="B59" s="5"/>
      <c r="C59" s="6" t="s">
        <v>59</v>
      </c>
      <c r="D59" s="16"/>
      <c r="F59" s="34"/>
      <c r="G59" s="34"/>
    </row>
    <row r="60" spans="2:4" ht="14.25">
      <c r="B60" s="7" t="s">
        <v>60</v>
      </c>
      <c r="C60" s="7" t="s">
        <v>61</v>
      </c>
      <c r="D60" s="17">
        <v>2579000000</v>
      </c>
    </row>
    <row r="61" spans="2:4" ht="14.25">
      <c r="B61" s="12" t="s">
        <v>164</v>
      </c>
      <c r="C61" s="12" t="s">
        <v>165</v>
      </c>
      <c r="D61" s="21">
        <v>360713000</v>
      </c>
    </row>
    <row r="62" spans="2:4" ht="14.25">
      <c r="B62" s="13" t="s">
        <v>62</v>
      </c>
      <c r="C62" s="13" t="s">
        <v>63</v>
      </c>
      <c r="D62" s="22">
        <v>183000000</v>
      </c>
    </row>
    <row r="63" spans="2:4" ht="14.25">
      <c r="B63" s="10"/>
      <c r="C63" s="11" t="s">
        <v>64</v>
      </c>
      <c r="D63" s="19">
        <f>SUM(D60:D62)</f>
        <v>3122713000</v>
      </c>
    </row>
    <row r="64" spans="2:4" ht="14.25">
      <c r="B64" s="14" t="s">
        <v>0</v>
      </c>
      <c r="C64" s="14" t="s">
        <v>1</v>
      </c>
      <c r="D64" s="23" t="s">
        <v>134</v>
      </c>
    </row>
    <row r="65" spans="2:4" ht="14.25">
      <c r="B65" s="5"/>
      <c r="C65" s="6" t="s">
        <v>65</v>
      </c>
      <c r="D65" s="16"/>
    </row>
    <row r="66" spans="2:4" ht="14.25">
      <c r="B66" s="7" t="s">
        <v>66</v>
      </c>
      <c r="C66" s="7" t="s">
        <v>67</v>
      </c>
      <c r="D66" s="17">
        <v>3500000</v>
      </c>
    </row>
    <row r="67" spans="2:4" ht="14.25">
      <c r="B67" s="7" t="s">
        <v>68</v>
      </c>
      <c r="C67" s="7" t="s">
        <v>67</v>
      </c>
      <c r="D67" s="17">
        <v>2500000</v>
      </c>
    </row>
    <row r="68" spans="2:4" ht="14.25">
      <c r="B68" s="7" t="s">
        <v>69</v>
      </c>
      <c r="C68" s="7" t="s">
        <v>70</v>
      </c>
      <c r="D68" s="17">
        <v>3828000</v>
      </c>
    </row>
    <row r="69" spans="2:4" ht="14.25">
      <c r="B69" s="7" t="s">
        <v>71</v>
      </c>
      <c r="C69" s="7" t="s">
        <v>70</v>
      </c>
      <c r="D69" s="17">
        <v>3828000</v>
      </c>
    </row>
    <row r="70" spans="2:4" ht="14.25">
      <c r="B70" s="7" t="s">
        <v>72</v>
      </c>
      <c r="C70" s="7" t="s">
        <v>70</v>
      </c>
      <c r="D70" s="17">
        <v>3828000</v>
      </c>
    </row>
    <row r="71" spans="2:4" ht="14.25">
      <c r="B71" s="7" t="s">
        <v>73</v>
      </c>
      <c r="C71" s="7" t="s">
        <v>70</v>
      </c>
      <c r="D71" s="17">
        <v>3828000</v>
      </c>
    </row>
    <row r="72" spans="2:4" ht="14.25">
      <c r="B72" s="7" t="s">
        <v>74</v>
      </c>
      <c r="C72" s="7" t="s">
        <v>70</v>
      </c>
      <c r="D72" s="17">
        <v>1915000</v>
      </c>
    </row>
    <row r="73" spans="2:4" ht="14.25">
      <c r="B73" s="7" t="s">
        <v>75</v>
      </c>
      <c r="C73" s="7" t="s">
        <v>70</v>
      </c>
      <c r="D73" s="17">
        <v>1915000</v>
      </c>
    </row>
    <row r="74" spans="2:6" ht="15">
      <c r="B74" s="7" t="s">
        <v>76</v>
      </c>
      <c r="C74" s="7" t="s">
        <v>77</v>
      </c>
      <c r="D74" s="17">
        <v>2248976</v>
      </c>
      <c r="E74" s="59"/>
      <c r="F74" s="2"/>
    </row>
    <row r="75" spans="2:6" ht="15">
      <c r="B75" s="7" t="s">
        <v>78</v>
      </c>
      <c r="C75" s="7" t="s">
        <v>77</v>
      </c>
      <c r="D75" s="17">
        <v>2320337</v>
      </c>
      <c r="E75" s="59"/>
      <c r="F75" s="2"/>
    </row>
    <row r="76" spans="2:8" ht="14.25">
      <c r="B76" s="7" t="s">
        <v>142</v>
      </c>
      <c r="C76" s="7" t="s">
        <v>77</v>
      </c>
      <c r="D76" s="17">
        <v>1234153</v>
      </c>
      <c r="H76" s="3"/>
    </row>
    <row r="77" spans="2:4" ht="14.25">
      <c r="B77" s="7" t="s">
        <v>137</v>
      </c>
      <c r="C77" s="7" t="s">
        <v>138</v>
      </c>
      <c r="D77" s="17">
        <v>419385</v>
      </c>
    </row>
    <row r="78" spans="2:4" ht="14.25">
      <c r="B78" s="7" t="s">
        <v>139</v>
      </c>
      <c r="C78" s="7" t="s">
        <v>140</v>
      </c>
      <c r="D78" s="17">
        <v>165539</v>
      </c>
    </row>
    <row r="79" spans="2:4" ht="14.25">
      <c r="B79" s="7" t="s">
        <v>141</v>
      </c>
      <c r="C79" s="7" t="s">
        <v>140</v>
      </c>
      <c r="D79" s="17">
        <v>165539</v>
      </c>
    </row>
    <row r="80" spans="2:4" ht="14.25">
      <c r="B80" s="7" t="s">
        <v>79</v>
      </c>
      <c r="C80" s="7" t="s">
        <v>80</v>
      </c>
      <c r="D80" s="17">
        <v>3705077</v>
      </c>
    </row>
    <row r="81" spans="2:4" ht="14.25">
      <c r="B81" s="7" t="s">
        <v>81</v>
      </c>
      <c r="C81" s="7" t="s">
        <v>77</v>
      </c>
      <c r="D81" s="17">
        <v>2140615</v>
      </c>
    </row>
    <row r="82" spans="2:4" ht="14.25">
      <c r="B82" s="7" t="s">
        <v>82</v>
      </c>
      <c r="C82" s="7" t="s">
        <v>83</v>
      </c>
      <c r="D82" s="17">
        <v>2504031</v>
      </c>
    </row>
    <row r="83" spans="2:4" ht="14.25">
      <c r="B83" s="7" t="s">
        <v>84</v>
      </c>
      <c r="C83" s="7" t="s">
        <v>85</v>
      </c>
      <c r="D83" s="17">
        <v>2400000</v>
      </c>
    </row>
    <row r="84" spans="2:4" ht="14.25">
      <c r="B84" s="44" t="s">
        <v>195</v>
      </c>
      <c r="C84" s="44" t="s">
        <v>196</v>
      </c>
      <c r="D84" s="46">
        <v>1468067.52</v>
      </c>
    </row>
    <row r="85" spans="2:4" ht="14.25">
      <c r="B85" s="44" t="s">
        <v>197</v>
      </c>
      <c r="C85" s="44" t="s">
        <v>198</v>
      </c>
      <c r="D85" s="46">
        <v>468907.56</v>
      </c>
    </row>
    <row r="86" spans="2:4" ht="14.25">
      <c r="B86" s="44" t="s">
        <v>199</v>
      </c>
      <c r="C86" s="44" t="s">
        <v>198</v>
      </c>
      <c r="D86" s="46">
        <v>468907.56</v>
      </c>
    </row>
    <row r="87" spans="2:4" ht="14.25">
      <c r="B87" s="44" t="s">
        <v>200</v>
      </c>
      <c r="C87" s="44" t="s">
        <v>198</v>
      </c>
      <c r="D87" s="46">
        <v>468907.56</v>
      </c>
    </row>
    <row r="88" spans="2:4" ht="14.25">
      <c r="B88" s="44" t="s">
        <v>201</v>
      </c>
      <c r="C88" s="44" t="s">
        <v>198</v>
      </c>
      <c r="D88" s="46">
        <v>468907.56</v>
      </c>
    </row>
    <row r="89" spans="2:4" ht="14.25">
      <c r="B89" s="44" t="s">
        <v>202</v>
      </c>
      <c r="C89" s="44" t="s">
        <v>198</v>
      </c>
      <c r="D89" s="46">
        <v>468907.56</v>
      </c>
    </row>
    <row r="90" spans="2:4" ht="14.25">
      <c r="B90" s="44" t="s">
        <v>203</v>
      </c>
      <c r="C90" s="44" t="s">
        <v>198</v>
      </c>
      <c r="D90" s="46">
        <v>468907.56</v>
      </c>
    </row>
    <row r="91" spans="2:4" ht="14.25">
      <c r="B91" s="44" t="s">
        <v>204</v>
      </c>
      <c r="C91" s="44" t="s">
        <v>198</v>
      </c>
      <c r="D91" s="46">
        <v>468907.56</v>
      </c>
    </row>
    <row r="92" spans="2:4" ht="14.25">
      <c r="B92" s="44" t="s">
        <v>205</v>
      </c>
      <c r="C92" s="44" t="s">
        <v>198</v>
      </c>
      <c r="D92" s="46">
        <v>468907.56</v>
      </c>
    </row>
    <row r="93" spans="2:4" ht="14.25">
      <c r="B93" s="47"/>
      <c r="C93" s="47"/>
      <c r="D93" s="48"/>
    </row>
    <row r="94" spans="2:4" ht="14.25">
      <c r="B94" s="10"/>
      <c r="C94" s="11" t="s">
        <v>86</v>
      </c>
      <c r="D94" s="19">
        <f>SUM(D66:D93)</f>
        <v>47664980.00000002</v>
      </c>
    </row>
    <row r="95" spans="2:4" ht="14.25">
      <c r="B95" s="4" t="s">
        <v>0</v>
      </c>
      <c r="C95" s="4" t="s">
        <v>1</v>
      </c>
      <c r="D95" s="15" t="s">
        <v>134</v>
      </c>
    </row>
    <row r="96" spans="2:4" ht="14.25">
      <c r="B96" s="5"/>
      <c r="C96" s="6" t="s">
        <v>87</v>
      </c>
      <c r="D96" s="16"/>
    </row>
    <row r="97" spans="2:4" ht="14.25">
      <c r="B97" s="7" t="s">
        <v>88</v>
      </c>
      <c r="C97" s="7" t="s">
        <v>89</v>
      </c>
      <c r="D97" s="17">
        <v>8513991</v>
      </c>
    </row>
    <row r="98" spans="2:4" ht="14.25">
      <c r="B98" s="7" t="s">
        <v>90</v>
      </c>
      <c r="C98" s="7" t="s">
        <v>91</v>
      </c>
      <c r="D98" s="17">
        <v>2700000</v>
      </c>
    </row>
    <row r="99" spans="2:4" ht="14.25">
      <c r="B99" s="7" t="s">
        <v>92</v>
      </c>
      <c r="C99" s="7" t="s">
        <v>93</v>
      </c>
      <c r="D99" s="17">
        <v>2516000</v>
      </c>
    </row>
    <row r="100" spans="2:4" ht="14.25">
      <c r="B100" s="7" t="s">
        <v>94</v>
      </c>
      <c r="C100" s="7" t="s">
        <v>95</v>
      </c>
      <c r="D100" s="17">
        <v>1974000</v>
      </c>
    </row>
    <row r="101" spans="2:4" ht="14.25">
      <c r="B101" s="7" t="s">
        <v>96</v>
      </c>
      <c r="C101" s="7" t="s">
        <v>95</v>
      </c>
      <c r="D101" s="17">
        <v>1931516</v>
      </c>
    </row>
    <row r="102" spans="2:4" ht="14.25">
      <c r="B102" s="7" t="s">
        <v>97</v>
      </c>
      <c r="C102" s="7" t="s">
        <v>98</v>
      </c>
      <c r="D102" s="17">
        <v>1957500</v>
      </c>
    </row>
    <row r="103" spans="2:4" ht="14.25">
      <c r="B103" s="7" t="s">
        <v>99</v>
      </c>
      <c r="C103" s="7" t="s">
        <v>98</v>
      </c>
      <c r="D103" s="17">
        <v>1957500</v>
      </c>
    </row>
    <row r="104" spans="2:4" ht="14.25">
      <c r="B104" s="7" t="s">
        <v>100</v>
      </c>
      <c r="C104" s="7" t="s">
        <v>98</v>
      </c>
      <c r="D104" s="17">
        <v>1957500</v>
      </c>
    </row>
    <row r="105" spans="2:4" ht="14.25">
      <c r="B105" s="7" t="s">
        <v>101</v>
      </c>
      <c r="C105" s="7" t="s">
        <v>98</v>
      </c>
      <c r="D105" s="17">
        <v>1957500</v>
      </c>
    </row>
    <row r="106" spans="2:4" ht="14.25">
      <c r="B106" s="7" t="s">
        <v>102</v>
      </c>
      <c r="C106" s="7" t="s">
        <v>103</v>
      </c>
      <c r="D106" s="17">
        <v>9960000</v>
      </c>
    </row>
    <row r="107" spans="2:4" ht="14.25">
      <c r="B107" s="7" t="s">
        <v>104</v>
      </c>
      <c r="C107" s="7" t="s">
        <v>105</v>
      </c>
      <c r="D107" s="17">
        <v>3865517</v>
      </c>
    </row>
    <row r="108" spans="2:4" ht="14.25">
      <c r="B108" s="52" t="s">
        <v>210</v>
      </c>
      <c r="C108" s="44" t="s">
        <v>211</v>
      </c>
      <c r="D108" s="46">
        <v>882353</v>
      </c>
    </row>
    <row r="109" spans="2:4" ht="14.25">
      <c r="B109" s="52" t="s">
        <v>212</v>
      </c>
      <c r="C109" s="44" t="s">
        <v>213</v>
      </c>
      <c r="D109" s="46">
        <v>796639</v>
      </c>
    </row>
    <row r="110" spans="2:4" ht="14.25">
      <c r="B110" s="7" t="s">
        <v>106</v>
      </c>
      <c r="C110" s="7" t="s">
        <v>107</v>
      </c>
      <c r="D110" s="17">
        <v>4000000</v>
      </c>
    </row>
    <row r="111" spans="2:4" ht="14.25">
      <c r="B111" s="7" t="s">
        <v>108</v>
      </c>
      <c r="C111" s="7" t="s">
        <v>109</v>
      </c>
      <c r="D111" s="17">
        <v>5500000</v>
      </c>
    </row>
    <row r="112" spans="2:4" ht="14.25">
      <c r="B112" s="7" t="s">
        <v>110</v>
      </c>
      <c r="C112" s="7" t="s">
        <v>111</v>
      </c>
      <c r="D112" s="17">
        <v>4551724</v>
      </c>
    </row>
    <row r="113" spans="2:4" ht="14.25">
      <c r="B113" s="7" t="s">
        <v>112</v>
      </c>
      <c r="C113" s="7" t="s">
        <v>113</v>
      </c>
      <c r="D113" s="17">
        <v>3879310</v>
      </c>
    </row>
    <row r="114" spans="2:4" ht="14.25">
      <c r="B114" s="7" t="s">
        <v>114</v>
      </c>
      <c r="C114" s="7" t="s">
        <v>115</v>
      </c>
      <c r="D114" s="17">
        <v>5431035</v>
      </c>
    </row>
    <row r="115" spans="2:4" ht="14.25">
      <c r="B115" s="7" t="s">
        <v>116</v>
      </c>
      <c r="C115" s="7" t="s">
        <v>117</v>
      </c>
      <c r="D115" s="17">
        <v>4155172</v>
      </c>
    </row>
    <row r="116" spans="2:4" ht="14.25">
      <c r="B116" s="7" t="s">
        <v>118</v>
      </c>
      <c r="C116" s="7" t="s">
        <v>119</v>
      </c>
      <c r="D116" s="17">
        <v>2400000</v>
      </c>
    </row>
    <row r="117" spans="2:4" ht="14.25">
      <c r="B117" s="7" t="s">
        <v>120</v>
      </c>
      <c r="C117" s="7" t="s">
        <v>119</v>
      </c>
      <c r="D117" s="17">
        <v>2400000</v>
      </c>
    </row>
    <row r="118" spans="2:4" ht="14.25">
      <c r="B118" s="7" t="s">
        <v>121</v>
      </c>
      <c r="C118" s="7" t="s">
        <v>122</v>
      </c>
      <c r="D118" s="17">
        <v>5037815</v>
      </c>
    </row>
    <row r="119" spans="2:4" ht="14.25">
      <c r="B119" s="7" t="s">
        <v>123</v>
      </c>
      <c r="C119" s="7" t="s">
        <v>124</v>
      </c>
      <c r="D119" s="17">
        <v>9860000</v>
      </c>
    </row>
    <row r="120" spans="2:4" ht="14.25">
      <c r="B120" s="7" t="s">
        <v>125</v>
      </c>
      <c r="C120" s="7" t="s">
        <v>126</v>
      </c>
      <c r="D120" s="17">
        <v>1770444</v>
      </c>
    </row>
    <row r="121" spans="2:4" ht="14.25">
      <c r="B121" s="7" t="s">
        <v>127</v>
      </c>
      <c r="C121" s="7" t="s">
        <v>128</v>
      </c>
      <c r="D121" s="17">
        <v>3950000</v>
      </c>
    </row>
    <row r="122" spans="2:4" ht="14.25">
      <c r="B122" s="7" t="s">
        <v>129</v>
      </c>
      <c r="C122" s="7" t="s">
        <v>130</v>
      </c>
      <c r="D122" s="17">
        <v>2015358</v>
      </c>
    </row>
    <row r="123" spans="2:4" ht="14.25">
      <c r="B123" s="7" t="s">
        <v>131</v>
      </c>
      <c r="C123" s="7" t="s">
        <v>132</v>
      </c>
      <c r="D123" s="17">
        <v>2652941</v>
      </c>
    </row>
    <row r="124" spans="2:4" ht="14.25">
      <c r="B124" s="9" t="s">
        <v>166</v>
      </c>
      <c r="C124" s="9" t="s">
        <v>167</v>
      </c>
      <c r="D124" s="18">
        <v>2521008</v>
      </c>
    </row>
    <row r="125" spans="2:4" ht="14.25">
      <c r="B125" s="7" t="s">
        <v>169</v>
      </c>
      <c r="C125" s="7" t="s">
        <v>168</v>
      </c>
      <c r="D125" s="17">
        <v>3927240</v>
      </c>
    </row>
    <row r="126" spans="2:4" ht="14.25">
      <c r="B126" s="44" t="s">
        <v>206</v>
      </c>
      <c r="C126" s="44" t="s">
        <v>207</v>
      </c>
      <c r="D126" s="51">
        <v>470420</v>
      </c>
    </row>
    <row r="127" spans="2:4" ht="14.25">
      <c r="B127" s="44" t="s">
        <v>208</v>
      </c>
      <c r="C127" s="44" t="s">
        <v>209</v>
      </c>
      <c r="D127" s="51">
        <v>739495.8</v>
      </c>
    </row>
    <row r="128" spans="2:7" ht="14.25">
      <c r="B128" s="49"/>
      <c r="C128" s="50" t="s">
        <v>133</v>
      </c>
      <c r="D128" s="41">
        <f>SUM(D97:D127)</f>
        <v>106231978.8</v>
      </c>
      <c r="F128" s="1"/>
      <c r="G128" s="24"/>
    </row>
    <row r="129" spans="2:7" ht="14.25">
      <c r="B129" s="49"/>
      <c r="C129" s="50"/>
      <c r="D129" s="41"/>
      <c r="F129" s="1"/>
      <c r="G129" s="24"/>
    </row>
    <row r="130" spans="2:4" ht="14.25">
      <c r="B130" s="4" t="s">
        <v>0</v>
      </c>
      <c r="C130" s="4" t="s">
        <v>1</v>
      </c>
      <c r="D130" s="15" t="s">
        <v>134</v>
      </c>
    </row>
    <row r="131" spans="2:4" ht="14.25">
      <c r="B131" s="5"/>
      <c r="C131" s="6" t="s">
        <v>143</v>
      </c>
      <c r="D131" s="16"/>
    </row>
    <row r="132" spans="2:4" ht="14.25">
      <c r="B132" s="7" t="s">
        <v>144</v>
      </c>
      <c r="C132" s="7" t="s">
        <v>147</v>
      </c>
      <c r="D132" s="17">
        <v>2034000000</v>
      </c>
    </row>
    <row r="133" spans="2:4" ht="14.25">
      <c r="B133" s="7" t="s">
        <v>145</v>
      </c>
      <c r="C133" s="7" t="s">
        <v>148</v>
      </c>
      <c r="D133" s="17">
        <v>1057000000</v>
      </c>
    </row>
    <row r="134" spans="2:4" ht="14.25">
      <c r="B134" s="13" t="s">
        <v>146</v>
      </c>
      <c r="C134" s="13" t="s">
        <v>149</v>
      </c>
      <c r="D134" s="22">
        <v>266287000</v>
      </c>
    </row>
    <row r="135" spans="2:4" ht="14.25">
      <c r="B135" s="10"/>
      <c r="C135" s="11" t="s">
        <v>170</v>
      </c>
      <c r="D135" s="19">
        <f>SUM(D132:D134)</f>
        <v>3357287000</v>
      </c>
    </row>
    <row r="138" ht="14.25">
      <c r="D138" s="24">
        <f>D135+D128+D94+D63+D57+D49</f>
        <v>6827080630.02</v>
      </c>
    </row>
    <row r="139" ht="14.25">
      <c r="D139" s="24">
        <f>'INVENTARIOS UNIDAD 02'!C10</f>
        <v>382136604.55</v>
      </c>
    </row>
    <row r="140" ht="14.25">
      <c r="D140" s="24">
        <f>SUM(D138:D139)</f>
        <v>7209217234.570001</v>
      </c>
    </row>
  </sheetData>
  <sheetProtection/>
  <mergeCells count="3">
    <mergeCell ref="B3:D3"/>
    <mergeCell ref="B1:D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5"/>
  <sheetViews>
    <sheetView zoomScalePageLayoutView="0" workbookViewId="0" topLeftCell="A1">
      <selection activeCell="D7" sqref="D7"/>
    </sheetView>
  </sheetViews>
  <sheetFormatPr defaultColWidth="11.421875" defaultRowHeight="15"/>
  <cols>
    <col min="1" max="1" width="6.00390625" style="0" customWidth="1"/>
    <col min="2" max="2" width="41.8515625" style="0" customWidth="1"/>
    <col min="3" max="3" width="23.00390625" style="0" customWidth="1"/>
    <col min="5" max="5" width="14.00390625" style="0" bestFit="1" customWidth="1"/>
  </cols>
  <sheetData>
    <row r="1" spans="2:3" ht="14.25">
      <c r="B1" s="56" t="s">
        <v>180</v>
      </c>
      <c r="C1" s="56"/>
    </row>
    <row r="2" spans="2:3" ht="14.25">
      <c r="B2" s="56" t="s">
        <v>182</v>
      </c>
      <c r="C2" s="56"/>
    </row>
    <row r="3" spans="2:3" ht="14.25">
      <c r="B3" s="56" t="s">
        <v>181</v>
      </c>
      <c r="C3" s="56"/>
    </row>
    <row r="4" spans="2:3" ht="15" customHeight="1">
      <c r="B4" s="56" t="s">
        <v>178</v>
      </c>
      <c r="C4" s="56"/>
    </row>
    <row r="5" spans="2:3" ht="15" customHeight="1">
      <c r="B5" s="25" t="s">
        <v>176</v>
      </c>
      <c r="C5" s="26" t="s">
        <v>177</v>
      </c>
    </row>
    <row r="6" spans="2:3" ht="14.25">
      <c r="B6" s="53" t="s">
        <v>173</v>
      </c>
      <c r="C6" s="54">
        <v>344998334</v>
      </c>
    </row>
    <row r="7" spans="2:5" ht="14.25">
      <c r="B7" s="55" t="s">
        <v>214</v>
      </c>
      <c r="C7" s="54">
        <v>24532000</v>
      </c>
      <c r="E7" s="24"/>
    </row>
    <row r="8" spans="2:3" ht="14.25">
      <c r="B8" s="29" t="s">
        <v>174</v>
      </c>
      <c r="C8" s="27">
        <v>4153224.99</v>
      </c>
    </row>
    <row r="9" spans="2:3" ht="14.25">
      <c r="B9" s="29" t="s">
        <v>175</v>
      </c>
      <c r="C9" s="27">
        <v>8453045.56</v>
      </c>
    </row>
    <row r="10" spans="2:3" ht="14.25">
      <c r="B10" s="30" t="s">
        <v>179</v>
      </c>
      <c r="C10" s="28">
        <f>SUM(C6:C9)</f>
        <v>382136604.55</v>
      </c>
    </row>
    <row r="12" spans="2:3" ht="14.25">
      <c r="B12" s="5" t="s">
        <v>185</v>
      </c>
      <c r="C12" s="31"/>
    </row>
    <row r="14" ht="14.25">
      <c r="B14" t="s">
        <v>184</v>
      </c>
    </row>
    <row r="15" spans="2:3" ht="14.25">
      <c r="B15" s="1" t="s">
        <v>183</v>
      </c>
      <c r="C15" s="1"/>
    </row>
    <row r="17" ht="14.25">
      <c r="B17" t="s">
        <v>187</v>
      </c>
    </row>
    <row r="18" ht="14.25">
      <c r="B18" t="s">
        <v>186</v>
      </c>
    </row>
    <row r="19" ht="14.25">
      <c r="B19" t="s">
        <v>188</v>
      </c>
    </row>
    <row r="75" ht="14.25">
      <c r="D75" s="3"/>
    </row>
  </sheetData>
  <sheetProtection/>
  <mergeCells count="4"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Dario Pinilla Lopez</cp:lastModifiedBy>
  <dcterms:created xsi:type="dcterms:W3CDTF">2022-02-21T15:07:09Z</dcterms:created>
  <dcterms:modified xsi:type="dcterms:W3CDTF">2024-03-27T16:55:53Z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{1463B8F9-0DE8-4C2A-88CC-265A011B818B}</vt:lpwstr>
  </property>
  <property fmtid="{D5CDD505-2E9C-101B-9397-08002B2CF9AE}" pid="3" name="DLPManualFileClassificationLastModifiedBy">
    <vt:lpwstr>ITAUCO\DP70516</vt:lpwstr>
  </property>
  <property fmtid="{D5CDD505-2E9C-101B-9397-08002B2CF9AE}" pid="4" name="DLPManualFileClassificationLastModificationDate">
    <vt:lpwstr>1711486339</vt:lpwstr>
  </property>
  <property fmtid="{D5CDD505-2E9C-101B-9397-08002B2CF9AE}" pid="5" name="DLPManualFileClassificationVersion">
    <vt:lpwstr>11.10.200.16</vt:lpwstr>
  </property>
</Properties>
</file>